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rzetarg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<sst xmlns="http://schemas.openxmlformats.org/spreadsheetml/2006/main" count="59" uniqueCount="40">
  <si>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</si>
  <si>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</si>
  <si>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</si>
  <si>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</si>
  <si>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</si>
  <si>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</si>
  <si>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</si>
  <si>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</si>
  <si>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</si>
  <si>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</si>
  <si>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</si>
  <si>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</si>
  <si>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Nazwa producenta / nr katalogowy</t>
  </si>
  <si>
    <t>szt.</t>
  </si>
  <si>
    <t>………………………………………..</t>
  </si>
  <si>
    <t>podpis</t>
  </si>
  <si>
    <t>Stabilizacja złamań bliższej nasady kości udowej. Gwóźdź tytanowy, lity, w części bliższej pin derotacyjny (wkręcany do gwoździa) i śruba teleskopowa (składająca się z uniwersalnej części zakończonej gwintem i tulei prowadzącej o zmiennej długości), w części dalszej dwa otwory ryglujące - jeden dynamiczny, drugi statyczny (gwoździe o długości 180 i 220 mm) lub w wersji długiej – trzy otwory statyczne (umieszczone w płaszczyźnie czołowej). Rozmiary: długość 220mm (125,130,135 stopni – kąt szyjkowo-trzonowy) średnica 10,12mm; długość 180 mm (130,135 stopni - kąt szyjkowo-trzonowy) średnica 10, 12, 14 mm oraz gwoździe anatomiczne - długie (prawy i lewy) z 10 stopniową antetorsją (125 i 130 stopni - kąt szyjkowo-trzonowy) o długościach 260, 300, 340, 380, 420, 460mm o średnicy 10mm. Skład kompletu: gwóźdź - 1 szt. ; śruba - 2 szt.; zatyczka - 1 szt. ; pin - 1 szt. ; tuleja - 1 szt. ; śruba doszyjkowa - 1 szt.</t>
  </si>
  <si>
    <t>komplet</t>
  </si>
  <si>
    <t>Stabilizacja złamań trzonu kości ramiennej. Gwóźdź tytanowy , lity z asymetrycznym końcem, wprowadzany „odłokciowo” lub od głowy kości ramiennej, z zagięciem trzonowo-nasadowym 4 stopnie. Możliwość kompresji. W części dalszej otwory ryglujące w dwóch płaszczyznach (czołowej i strzałkowej). Rozmiary: średnica 7 i 8mm, długości 180, 200, 220,240, 260, 280, 300mm. Skład kompletu: gwóźdź - 1 szt.;śruba złota - 4 szt.; zatyczka - 1 szt.</t>
  </si>
  <si>
    <t>Stabilizacja złamań bliższej nasady kości ramiennej.Gwóźdź tytanowy lity, anatomiczny (prawy, lewy), prosty, w wersji długiej i krótkiej, w części bliższej cztery otwory dla śrub fiksujących (gwintowane) umożliwiających stabilizację złamań guzka większego, mniejszego, masywu głowy, zapobiegające przemieszczeniom odłamów. W części bliższej wkładka z PEEK-u zapobiegająca wykręcaniu się śrub fiksujących. Wersja krótka w całości pokryta celownikiem. Rozmiary: 150, 220, 250, 280mm, średnica części bliższej 10mm, dalszej 8 (150mm) i 7mm (pozostałe). Skład kompletu: gwóźdź - 1 szt.; śruba złota - 2 szt.; śruba czarna - 4 szt.; zatyczka - 1 szt.</t>
  </si>
  <si>
    <t>Stabilizacja złamań dalszej nasady kości udowej - „odkolanowy”. Gwóźdź tytanowy, lity z ostrym końcem, cztery otwory ryglujące w części dalszej, dwa w części bliższej. Wprowadzany „odkolanowo”. Rozmiary: średnica 10, 11, 12mm, do długości 240mm pokryte celownikiem. Możliwość zastosowania nakrętek poprawiających stabilizację w kości osteoporotycznej mocowanych na 2-ch śrubach w części dalszej. Skład kompletu: gwóźdź - 1 szt.; śruba - 4 szt.; zatyczka - 1 szt.; nakrętka - 4 szt.</t>
  </si>
  <si>
    <t>Stabilizacja złamań dalszej części kości promieniowej. Śrubopłytka do śródszpikowego zaopatrywania złamań nasady dalszej kości promieniowej. Wykonana ze stopu tytanu. Uniwersalna dla strony prawej i lewej. Wprowadzana z okolicy wyrostka rylcowatego kości promieniowej. Poczwórnie unikortykalnie, wielopłaszczyznowo ryglowana w części dalszej i podwójnie bikortykalnie ryglowana  w części bliższej. W całości pokryta celownikiem.   Ryglowanie proksymalne w płaszczyźnie czołowej. Skład kompletu: gwóźdź - 1 szt.; śruba unikortykalna - 4 szt.; śruba biokortykalna - 2 szt.</t>
  </si>
  <si>
    <t>Stabilizacja złamań wielopoziomowych kości piszczelowej. Rekonstrukcyjny gwóźdź śródszpikowy do stabilizacji złamań bliższej nasady oraz złamań wielopoziomowych kości piszczelowej .Gwóźdź tytanowy w wersji długiej ( do złamań wielopoziomowych ) - kaniulowany oraz krótkiej( do złamań części bliższej )- lity i kaniulowany, w części bliższej potrójne - kątowo stabilne ryglowanie (otwory na śruby gwintowane) , śruby podpierające „plateau” piszczeli poprowadzone rozbieżnie pod kątem 70 stopni. Otwór dynamiczny umożliwiający kompresję odłamów. W wersji krótkiej, w części  dalszej dwa statyczne otwory ryglujące, w części dalszej wersji długiej – trzy otwory statyczne (dwa w płaszczyźnie czołowej oraz jeden w płaszczyźnie strzałkowej). Wersja krótka gwoździa o dł. 200mm i średnicach 8,9 i 10 mm- w całości pokryta celownikiem. Wersja długa o rozmiarach od 240 do 420 mm i średnicach 8,9 i 10 mm w części dalszej ryglowana „z wolnej ręki”. Przedłużki 5 i 10 mm umożliwiające głębsze posadowienie gwoździa. Skład kompletu: gwóźdź-1 szt.;śruba-4 szt.;śruba komp.-1 szt.;zatyczka/przedłużka - 1 szt.</t>
  </si>
  <si>
    <t>Stabilizacja złamań kości udowej (stalowe). Gwoździe śródszpikowe do stabilizacji złamań trzonów kości udowej stalowe, kaniulowane, trzy otwory w części dalszej, promień wygięcia 2000mm. Rozmiary(średnica) - 10 do 15mm. Skład kompletu: gwóźdź - 1 szt.; śruba - 3 szt.; zatyczka - 1 szt.;</t>
  </si>
  <si>
    <t>Stabilizacja złamań kości udowej (tytanowe). Gwoździe śródszpikowe do stabilizacji złamań trzonów kości udowej tytanowe, lite, trzy otwory w części dalszej, promień wygięcia 2000mm. Rozmiary (średnica) – 8 do 11mm. Skład kompletu: Skład kompletu: gwóźdź - 1 szt.; śruba - 3 szt.; zatyczka - 1 szt.</t>
  </si>
  <si>
    <t>Stabilizacja złamań kości piszczelowej (stalowe). Gwoździe śródszpikowe do stabilizacji złamań trzonów kości piszczelowej stalowe, kaniulowane, po trzy otwory na śruby ryglujące w części bliższej i dalszej, w części bliższej ścięcie mające na celu ochronę więzadła właściwego rzepki. Rozmiary(średnica) - 9 do 14 mm. Skład kompletu: gwóźdź - 1 szt.; śruba - 4 szt.; zatyczka - 1 szt.</t>
  </si>
  <si>
    <t>Stabilizacja złamań kości piszczelowej (tytanowe). Gwoździe śródszpikowe do stabilizacji złamań trzonów kości piszczelowej tytanowe, lite, po trzy otwory na śruby ryglujące w części bliższej i dalszej, w części bliższej ścięcie mające na celu ochronę więzadła właściwego rzepki. Rozmiary(średnica) : 8  do 10mm. Skład kompletu: gwóźdź - 1 szt.; śruba - 4 szt.; zatyczka - 1 szt.</t>
  </si>
  <si>
    <t>Stabilizacja złamań śródtorebkowych szyjki kości udowej. Śrubopłytka dynamiczna , tytanowa do zespalania złamań śródtorebkowych szyjki kości udowej. Poczwórne dynamiczne mocowanie w głowie kości udowej , przy pomocy śrub teleskopowych wkręcanych do płytki. Podwójne ryglowanie dystalne (śruby stabilizowane w płytce). Płytka zakładana w okolicy podkrętarzowej o kącie 130 stopni. Skłąd kompletu: płytka - 1 szt.; śruba doszyjkowa - 3 szt.; śruba ryglująca - 2 szt.</t>
  </si>
  <si>
    <t>Płyta do osteotomii kości piszczelowej. Płytka dystansowa blokowana ze stopu tytanu do osteotomii korekcyjnej i stabilizacji części bliższej kości piszczelowej do 10 stopni zarówno od strony bocznej jak i przyśrodkowej. Płytka o długości 52mm, szerokości 24,7mm w części bliższej i 17,2mm w części dalszej. Możliwość zastosowania min. 6 rozmiarów  bloczka rozpierającego w przedziale od 5 – 10 mm. Dwa otwory dla  śrub do blokowania płytki w części trzonowej – korowych o dł. 22mm do 55mm i średnicy 4,5mm, oraz dwa otwory dla śrub w części nasadowej-gąbczastych w rozmiarach 34mm - 78 mm, i średnicy 6mm. W skład kompletu wchodzą: płytka,2 śruby korowe,2 śruby gąbczaste,1 bloczek ze śrubą</t>
  </si>
  <si>
    <t>Płyta do osteotomii kości piszczelowej powyżej 10 stopni. Płytka dystansowa blokowana ze stopu tytanu do osteotomii korekcyjnej i stabilizacji części bliższej kości piszczelowej powyżej 10 stopni zarówno od strony bocznej jak i przyśrodkowej. Płytka o długości  85,50mm i szerokości w części bliższej 35mm i 17mm  w części dalszej. Cztery otwory dla śrub do blokowania płytki dla śrub korowych o dł. 22mm do 55mm i średnicy 4,5mm, oraz trzy otwory dla śrub gąbczastych w rozmiarach 34mm - 78 mm, i średnicy 6mm. Skład kompletu: płyta - 1 szt.; śruba korowa - 4 szt.; śruba gąbczasta - 3 szt.</t>
  </si>
  <si>
    <t>Kolagenowa substancja do wypełniania ubytków kości składajaća się z porowatej podstawy kolagenowej pochodzącej od bydła,wchłaniana,z możliwością dostosowania kształtu materiału do wypełnionego ubytku zarówno w warunkach suchych, jak i mokrych Rozmiar 1x1x1 cm</t>
  </si>
  <si>
    <t>opakowanie</t>
  </si>
  <si>
    <t>Kolagenowa substancja do wypełniania ubytków kości składajaća się z porowatej podstawy kolagenowej pochodzącej od bydła,wchłaniana,z możliwością dostosowania kształtu materiału do wypełnionego ubytku zarówno w warunkach suchych, jak i mokrych Rozmiar 1,5x1,5x0,5 cm</t>
  </si>
  <si>
    <t>Kolagenowa substancja do wypełniania ubytków kości składajaća się z porowatej podstawy kolagenowej pochodzącej od bydła,wchłaniana,z możliwością dostosowania kształtu materiału do wypełnionego ubytku zarówno w warunkach suchych, jak i mokrych Rozmiar 2 x 1 x 1cm</t>
  </si>
  <si>
    <t>Klej tkankowy monomeryczny n-butyl-2-cyjanoakrylat  ampułka gotowa do użycia 0,5 ml w sterylnej saszetce, możliwość przechowywania w temp. Pokojowej. Klej do zamykania ran skórnych oraz  mocowania siatek przepuklinowych potwierdzona badaniami klinicznymi. Wymagane dostarczenie badań.</t>
  </si>
  <si>
    <t>Stapler skórny jałowy, jednorazowy z możliwością zakładania zszywek pod kątem. Posiada wskaźnik ilości zszywek. 35 zszywek ze stali nierdzewnej powleczonych teflonem o wymiarach: grubość 0,58 mm, wysokość 3,6 mm, szerokość 6,9 mm</t>
  </si>
  <si>
    <t>Urządzenie wielokrotnego użytku do usuwania zszywek ze stali nierdzewnej</t>
  </si>
  <si>
    <t>Urządzenie jednorazowego użytku do usuwania zszywek (plastikowe z metalowym zakończeniem)</t>
  </si>
  <si>
    <t xml:space="preserve">Sterylny środek hemostatyczny z włókien kolagenowych pochodzenia wołowego o dużej gęstości zawierający ryboflawinę. 10 Cm2 zawiera 220mg kolagenu oraz 0,5 mg ryboflawiny. Obie strony aktywne. Hemostaza max.140. Absorbcja ok. 3 tyg. Sterylny. Rozmiar 5cm x 8cm.  Opakowanie łatwe do otwierania w sposób szybki z zachowaniem zasad aseptyki.                              </t>
  </si>
  <si>
    <t xml:space="preserve">Sterylny środek hemostatyczny z włókien kolagenowych pochodzenia wołowego o dużej gęstości zawierający ryboflawinę. 10 Cm2 zawiera 220mg kolagenu oraz 0,5 mg ryboflawiny. Obie strony aktywne. Hemostaza max.140. Absorbcja ok. 3 tyg. Sterylny. Rozmiar 3cm x 5cm.   Opakowanie łatwe do otwierania w sposób szybki z zachowaniem zasad aseptyki.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</si>
</sst>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60" zoomScaleNormal="110" zoomScalePageLayoutView="0" workbookViewId="0" topLeftCell="A25">
      <selection activeCell="P18" sqref="P18"/>
    </sheetView>
  </sheetViews>
  <sheetFormatPr defaultColWidth="9.140625" defaultRowHeight="12.75"/>
  <cols>
    <col min="1" max="1" width="2.7109375" style="0" bestFit="1" customWidth="1"/>
    <col min="2" max="2" width="38.140625" style="0" customWidth="1"/>
    <col min="3" max="3" width="13.421875" style="0" customWidth="1"/>
    <col min="4" max="4" width="11.5742187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9" t="s">
        <v>11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23" t="s">
        <v>5</v>
      </c>
      <c r="B6" s="5" t="s">
        <v>0</v>
      </c>
      <c r="C6" s="25" t="s">
        <v>12</v>
      </c>
      <c r="D6" s="5" t="s">
        <v>1</v>
      </c>
      <c r="E6" s="5" t="s">
        <v>2</v>
      </c>
      <c r="F6" s="5" t="s">
        <v>9</v>
      </c>
      <c r="G6" s="17" t="s">
        <v>10</v>
      </c>
      <c r="H6" s="5" t="s">
        <v>6</v>
      </c>
      <c r="I6" s="17" t="s">
        <v>7</v>
      </c>
      <c r="J6" s="17" t="s">
        <v>3</v>
      </c>
    </row>
    <row r="7" spans="1:10" ht="303.75" customHeight="1">
      <c r="A7" s="24">
        <v>1</v>
      </c>
      <c r="B7" s="20" t="s">
        <v>16</v>
      </c>
      <c r="C7" s="26"/>
      <c r="D7" s="21" t="s">
        <v>17</v>
      </c>
      <c r="E7" s="22">
        <v>10</v>
      </c>
      <c r="F7" s="6"/>
      <c r="G7" s="18">
        <f>ROUND(F7*(1+H7),2)</f>
        <v>0</v>
      </c>
      <c r="H7" s="7"/>
      <c r="I7" s="18">
        <f>(ROUND(F7*E7,2))</f>
        <v>0</v>
      </c>
      <c r="J7" s="18">
        <f>ROUND(I7*(1+H7),2)</f>
        <v>0</v>
      </c>
    </row>
    <row r="8" spans="1:10" ht="148.5" customHeight="1">
      <c r="A8" s="24">
        <v>2</v>
      </c>
      <c r="B8" s="20" t="s">
        <v>18</v>
      </c>
      <c r="C8" s="26"/>
      <c r="D8" s="21" t="s">
        <v>17</v>
      </c>
      <c r="E8" s="22">
        <v>10</v>
      </c>
      <c r="F8" s="6"/>
      <c r="G8" s="18">
        <f aca="true" t="shared" si="0" ref="G8:G28">ROUND(F8*(1+H8),2)</f>
        <v>0</v>
      </c>
      <c r="H8" s="7"/>
      <c r="I8" s="18">
        <f aca="true" t="shared" si="1" ref="I8:I28">(ROUND(F8*E8,2))</f>
        <v>0</v>
      </c>
      <c r="J8" s="18">
        <f aca="true" t="shared" si="2" ref="J8:J28">ROUND(I8*(1+H8),2)</f>
        <v>0</v>
      </c>
    </row>
    <row r="9" spans="1:10" ht="212.25" customHeight="1">
      <c r="A9" s="24">
        <v>3</v>
      </c>
      <c r="B9" s="20" t="s">
        <v>19</v>
      </c>
      <c r="C9" s="26"/>
      <c r="D9" s="21" t="s">
        <v>17</v>
      </c>
      <c r="E9" s="22">
        <v>20</v>
      </c>
      <c r="F9" s="6"/>
      <c r="G9" s="18">
        <f t="shared" si="0"/>
        <v>0</v>
      </c>
      <c r="H9" s="7"/>
      <c r="I9" s="18">
        <f t="shared" si="1"/>
        <v>0</v>
      </c>
      <c r="J9" s="18">
        <f t="shared" si="2"/>
        <v>0</v>
      </c>
    </row>
    <row r="10" spans="1:10" ht="180" customHeight="1">
      <c r="A10" s="24">
        <v>4</v>
      </c>
      <c r="B10" s="20" t="s">
        <v>20</v>
      </c>
      <c r="C10" s="26"/>
      <c r="D10" s="21" t="s">
        <v>17</v>
      </c>
      <c r="E10" s="22">
        <v>15</v>
      </c>
      <c r="F10" s="6"/>
      <c r="G10" s="18">
        <f t="shared" si="0"/>
        <v>0</v>
      </c>
      <c r="H10" s="7"/>
      <c r="I10" s="18">
        <f t="shared" si="1"/>
        <v>0</v>
      </c>
      <c r="J10" s="18">
        <f t="shared" si="2"/>
        <v>0</v>
      </c>
    </row>
    <row r="11" spans="1:10" ht="202.5" customHeight="1">
      <c r="A11" s="24">
        <v>5</v>
      </c>
      <c r="B11" s="20" t="s">
        <v>21</v>
      </c>
      <c r="C11" s="26"/>
      <c r="D11" s="21" t="s">
        <v>17</v>
      </c>
      <c r="E11" s="22">
        <v>10</v>
      </c>
      <c r="F11" s="6"/>
      <c r="G11" s="18">
        <f t="shared" si="0"/>
        <v>0</v>
      </c>
      <c r="H11" s="7"/>
      <c r="I11" s="18">
        <f t="shared" si="1"/>
        <v>0</v>
      </c>
      <c r="J11" s="18">
        <f t="shared" si="2"/>
        <v>0</v>
      </c>
    </row>
    <row r="12" spans="1:10" ht="357" customHeight="1">
      <c r="A12" s="24">
        <v>6</v>
      </c>
      <c r="B12" s="27" t="s">
        <v>22</v>
      </c>
      <c r="C12" s="26"/>
      <c r="D12" s="21" t="s">
        <v>17</v>
      </c>
      <c r="E12" s="22">
        <v>10</v>
      </c>
      <c r="F12" s="6"/>
      <c r="G12" s="18">
        <f t="shared" si="0"/>
        <v>0</v>
      </c>
      <c r="H12" s="7"/>
      <c r="I12" s="18">
        <f t="shared" si="1"/>
        <v>0</v>
      </c>
      <c r="J12" s="18">
        <f t="shared" si="2"/>
        <v>0</v>
      </c>
    </row>
    <row r="13" spans="1:10" ht="102.75" customHeight="1">
      <c r="A13" s="24">
        <v>7</v>
      </c>
      <c r="B13" s="27" t="s">
        <v>23</v>
      </c>
      <c r="C13" s="26"/>
      <c r="D13" s="21" t="s">
        <v>17</v>
      </c>
      <c r="E13" s="22">
        <v>10</v>
      </c>
      <c r="F13" s="6"/>
      <c r="G13" s="18">
        <f t="shared" si="0"/>
        <v>0</v>
      </c>
      <c r="H13" s="7"/>
      <c r="I13" s="18">
        <f t="shared" si="1"/>
        <v>0</v>
      </c>
      <c r="J13" s="18">
        <f t="shared" si="2"/>
        <v>0</v>
      </c>
    </row>
    <row r="14" spans="1:10" ht="108" customHeight="1">
      <c r="A14" s="24">
        <v>8</v>
      </c>
      <c r="B14" s="27" t="s">
        <v>24</v>
      </c>
      <c r="C14" s="26"/>
      <c r="D14" s="21" t="s">
        <v>17</v>
      </c>
      <c r="E14" s="22">
        <v>10</v>
      </c>
      <c r="F14" s="6"/>
      <c r="G14" s="18">
        <f t="shared" si="0"/>
        <v>0</v>
      </c>
      <c r="H14" s="7"/>
      <c r="I14" s="18">
        <f t="shared" si="1"/>
        <v>0</v>
      </c>
      <c r="J14" s="18">
        <f t="shared" si="2"/>
        <v>0</v>
      </c>
    </row>
    <row r="15" spans="1:10" ht="142.5" customHeight="1">
      <c r="A15" s="24">
        <v>9</v>
      </c>
      <c r="B15" s="20" t="s">
        <v>25</v>
      </c>
      <c r="C15" s="26"/>
      <c r="D15" s="21" t="s">
        <v>17</v>
      </c>
      <c r="E15" s="22">
        <v>10</v>
      </c>
      <c r="F15" s="6"/>
      <c r="G15" s="18">
        <f t="shared" si="0"/>
        <v>0</v>
      </c>
      <c r="H15" s="7"/>
      <c r="I15" s="18">
        <f t="shared" si="1"/>
        <v>0</v>
      </c>
      <c r="J15" s="18">
        <f t="shared" si="2"/>
        <v>0</v>
      </c>
    </row>
    <row r="16" spans="1:10" ht="135" customHeight="1">
      <c r="A16" s="24">
        <v>10</v>
      </c>
      <c r="B16" s="20" t="s">
        <v>26</v>
      </c>
      <c r="C16" s="26"/>
      <c r="D16" s="21" t="s">
        <v>17</v>
      </c>
      <c r="E16" s="22">
        <v>10</v>
      </c>
      <c r="F16" s="6"/>
      <c r="G16" s="18">
        <f t="shared" si="0"/>
        <v>0</v>
      </c>
      <c r="H16" s="7"/>
      <c r="I16" s="18">
        <f t="shared" si="1"/>
        <v>0</v>
      </c>
      <c r="J16" s="18">
        <f t="shared" si="2"/>
        <v>0</v>
      </c>
    </row>
    <row r="17" spans="1:10" ht="161.25" customHeight="1">
      <c r="A17" s="24">
        <v>11</v>
      </c>
      <c r="B17" s="27" t="s">
        <v>27</v>
      </c>
      <c r="C17" s="26"/>
      <c r="D17" s="21" t="s">
        <v>17</v>
      </c>
      <c r="E17" s="22">
        <v>10</v>
      </c>
      <c r="F17" s="6"/>
      <c r="G17" s="18">
        <f t="shared" si="0"/>
        <v>0</v>
      </c>
      <c r="H17" s="7"/>
      <c r="I17" s="18">
        <f t="shared" si="1"/>
        <v>0</v>
      </c>
      <c r="J17" s="18">
        <f t="shared" si="2"/>
        <v>0</v>
      </c>
    </row>
    <row r="18" spans="1:10" ht="240" customHeight="1">
      <c r="A18" s="24">
        <v>12</v>
      </c>
      <c r="B18" s="27" t="s">
        <v>28</v>
      </c>
      <c r="C18" s="26"/>
      <c r="D18" s="21" t="s">
        <v>17</v>
      </c>
      <c r="E18" s="22">
        <v>2</v>
      </c>
      <c r="F18" s="6"/>
      <c r="G18" s="18">
        <f t="shared" si="0"/>
        <v>0</v>
      </c>
      <c r="H18" s="7"/>
      <c r="I18" s="18">
        <f t="shared" si="1"/>
        <v>0</v>
      </c>
      <c r="J18" s="18">
        <f t="shared" si="2"/>
        <v>0</v>
      </c>
    </row>
    <row r="19" spans="1:10" ht="198.75" customHeight="1">
      <c r="A19" s="24">
        <v>13</v>
      </c>
      <c r="B19" s="27" t="s">
        <v>29</v>
      </c>
      <c r="C19" s="26"/>
      <c r="D19" s="21" t="s">
        <v>17</v>
      </c>
      <c r="E19" s="22">
        <v>1</v>
      </c>
      <c r="F19" s="6"/>
      <c r="G19" s="18">
        <f t="shared" si="0"/>
        <v>0</v>
      </c>
      <c r="H19" s="7"/>
      <c r="I19" s="18">
        <f t="shared" si="1"/>
        <v>0</v>
      </c>
      <c r="J19" s="18">
        <f t="shared" si="2"/>
        <v>0</v>
      </c>
    </row>
    <row r="20" spans="1:10" ht="99.75" customHeight="1">
      <c r="A20" s="24">
        <v>14</v>
      </c>
      <c r="B20" s="27" t="s">
        <v>30</v>
      </c>
      <c r="C20" s="26"/>
      <c r="D20" s="21" t="s">
        <v>31</v>
      </c>
      <c r="E20" s="22">
        <v>1</v>
      </c>
      <c r="F20" s="6"/>
      <c r="G20" s="18">
        <f t="shared" si="0"/>
        <v>0</v>
      </c>
      <c r="H20" s="7"/>
      <c r="I20" s="18">
        <f t="shared" si="1"/>
        <v>0</v>
      </c>
      <c r="J20" s="18">
        <f t="shared" si="2"/>
        <v>0</v>
      </c>
    </row>
    <row r="21" spans="1:10" ht="103.5" customHeight="1">
      <c r="A21" s="24">
        <v>15</v>
      </c>
      <c r="B21" s="27" t="s">
        <v>32</v>
      </c>
      <c r="C21" s="26"/>
      <c r="D21" s="21" t="s">
        <v>31</v>
      </c>
      <c r="E21" s="22">
        <v>1</v>
      </c>
      <c r="F21" s="6"/>
      <c r="G21" s="18">
        <f t="shared" si="0"/>
        <v>0</v>
      </c>
      <c r="H21" s="7"/>
      <c r="I21" s="18">
        <f t="shared" si="1"/>
        <v>0</v>
      </c>
      <c r="J21" s="18">
        <f t="shared" si="2"/>
        <v>0</v>
      </c>
    </row>
    <row r="22" spans="1:10" ht="102" customHeight="1">
      <c r="A22" s="24">
        <v>16</v>
      </c>
      <c r="B22" s="27" t="s">
        <v>33</v>
      </c>
      <c r="C22" s="26"/>
      <c r="D22" s="21" t="s">
        <v>31</v>
      </c>
      <c r="E22" s="22">
        <v>1</v>
      </c>
      <c r="F22" s="6"/>
      <c r="G22" s="18">
        <f t="shared" si="0"/>
        <v>0</v>
      </c>
      <c r="H22" s="7"/>
      <c r="I22" s="18">
        <f t="shared" si="1"/>
        <v>0</v>
      </c>
      <c r="J22" s="18">
        <f t="shared" si="2"/>
        <v>0</v>
      </c>
    </row>
    <row r="23" spans="1:10" ht="111.75" customHeight="1">
      <c r="A23" s="24">
        <v>17</v>
      </c>
      <c r="B23" s="27" t="s">
        <v>34</v>
      </c>
      <c r="C23" s="26"/>
      <c r="D23" s="21" t="s">
        <v>31</v>
      </c>
      <c r="E23" s="22">
        <v>1</v>
      </c>
      <c r="F23" s="6"/>
      <c r="G23" s="18">
        <f t="shared" si="0"/>
        <v>0</v>
      </c>
      <c r="H23" s="7"/>
      <c r="I23" s="18">
        <f t="shared" si="1"/>
        <v>0</v>
      </c>
      <c r="J23" s="18">
        <f t="shared" si="2"/>
        <v>0</v>
      </c>
    </row>
    <row r="24" spans="1:10" ht="83.25" customHeight="1">
      <c r="A24" s="24">
        <v>18</v>
      </c>
      <c r="B24" s="27" t="s">
        <v>35</v>
      </c>
      <c r="C24" s="26"/>
      <c r="D24" s="21" t="s">
        <v>31</v>
      </c>
      <c r="E24" s="22">
        <v>1</v>
      </c>
      <c r="F24" s="6"/>
      <c r="G24" s="18">
        <f t="shared" si="0"/>
        <v>0</v>
      </c>
      <c r="H24" s="7"/>
      <c r="I24" s="18">
        <f t="shared" si="1"/>
        <v>0</v>
      </c>
      <c r="J24" s="18">
        <f t="shared" si="2"/>
        <v>0</v>
      </c>
    </row>
    <row r="25" spans="1:10" ht="36" customHeight="1">
      <c r="A25" s="24">
        <v>19</v>
      </c>
      <c r="B25" s="27" t="s">
        <v>36</v>
      </c>
      <c r="C25" s="26"/>
      <c r="D25" s="21" t="s">
        <v>13</v>
      </c>
      <c r="E25" s="22">
        <v>1</v>
      </c>
      <c r="F25" s="6"/>
      <c r="G25" s="18">
        <f t="shared" si="0"/>
        <v>0</v>
      </c>
      <c r="H25" s="7"/>
      <c r="I25" s="18">
        <f t="shared" si="1"/>
        <v>0</v>
      </c>
      <c r="J25" s="18">
        <f t="shared" si="2"/>
        <v>0</v>
      </c>
    </row>
    <row r="26" spans="1:10" ht="39" customHeight="1">
      <c r="A26" s="24">
        <v>20</v>
      </c>
      <c r="B26" s="28" t="s">
        <v>37</v>
      </c>
      <c r="C26" s="26"/>
      <c r="D26" s="21" t="s">
        <v>31</v>
      </c>
      <c r="E26" s="22">
        <v>1</v>
      </c>
      <c r="F26" s="6"/>
      <c r="G26" s="18">
        <f t="shared" si="0"/>
        <v>0</v>
      </c>
      <c r="H26" s="7"/>
      <c r="I26" s="18">
        <f t="shared" si="1"/>
        <v>0</v>
      </c>
      <c r="J26" s="18">
        <f t="shared" si="2"/>
        <v>0</v>
      </c>
    </row>
    <row r="27" spans="1:10" ht="125.25" customHeight="1">
      <c r="A27" s="24"/>
      <c r="B27" s="27" t="s">
        <v>38</v>
      </c>
      <c r="C27" s="26"/>
      <c r="D27" s="21" t="s">
        <v>31</v>
      </c>
      <c r="E27" s="22">
        <v>1</v>
      </c>
      <c r="F27" s="6"/>
      <c r="G27" s="18">
        <f t="shared" si="0"/>
        <v>0</v>
      </c>
      <c r="H27" s="7"/>
      <c r="I27" s="18">
        <f t="shared" si="1"/>
        <v>0</v>
      </c>
      <c r="J27" s="18">
        <f t="shared" si="2"/>
        <v>0</v>
      </c>
    </row>
    <row r="28" spans="1:10" ht="121.5" customHeight="1">
      <c r="A28" s="24">
        <v>21</v>
      </c>
      <c r="B28" s="27" t="s">
        <v>39</v>
      </c>
      <c r="C28" s="26"/>
      <c r="D28" s="21" t="s">
        <v>31</v>
      </c>
      <c r="E28" s="22">
        <v>1</v>
      </c>
      <c r="F28" s="6"/>
      <c r="G28" s="18">
        <f t="shared" si="0"/>
        <v>0</v>
      </c>
      <c r="H28" s="7"/>
      <c r="I28" s="18">
        <f t="shared" si="1"/>
        <v>0</v>
      </c>
      <c r="J28" s="18">
        <f t="shared" si="2"/>
        <v>0</v>
      </c>
    </row>
    <row r="29" spans="1:10" ht="12.75">
      <c r="A29" s="8"/>
      <c r="B29" s="9"/>
      <c r="C29" s="9"/>
      <c r="D29" s="10"/>
      <c r="E29" s="10"/>
      <c r="F29" s="11"/>
      <c r="G29" s="12"/>
      <c r="H29" s="13" t="s">
        <v>4</v>
      </c>
      <c r="I29" s="19">
        <f>SUM(I7:I28)</f>
        <v>0</v>
      </c>
      <c r="J29" s="19">
        <f>SUM(J7:J28)</f>
        <v>0</v>
      </c>
    </row>
    <row r="32" spans="8:10" ht="12.75">
      <c r="H32" s="30" t="s">
        <v>14</v>
      </c>
      <c r="I32" s="30"/>
      <c r="J32" s="30"/>
    </row>
    <row r="33" spans="8:10" ht="12.75">
      <c r="H33" s="31" t="s">
        <v>15</v>
      </c>
      <c r="I33" s="31"/>
      <c r="J33" s="31"/>
    </row>
  </sheetData>
  <sheetProtection/>
  <mergeCells count="3">
    <mergeCell ref="G1:J2"/>
    <mergeCell ref="H32:J32"/>
    <mergeCell ref="H33:J33"/>
  </mergeCells>
  <dataValidations count="1">
    <dataValidation type="list" allowBlank="1" showInputMessage="1" showErrorMessage="1" sqref="H7:H28">
      <formula1>stawkaVAT</formula1>
    </dataValidation>
  </dataValidation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2015-09-23T12:38:13Z</cp:lastPrinted>
  <dcterms:created xsi:type="dcterms:W3CDTF">2007-10-11T07:13:52Z</dcterms:created>
  <dcterms:modified xsi:type="dcterms:W3CDTF">2015-09-28T11:30:58Z</dcterms:modified>
  <cp:category/>
  <cp:version/>
  <cp:contentType/>
  <cp:contentStatus/>
</cp:coreProperties>
</file>